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drive\Spencer Google Drive\Adventures in CRE\Videos\A.CRE 101\How to Use The Income Approach to Value Income-Producing Property\"/>
    </mc:Choice>
  </mc:AlternateContent>
  <bookViews>
    <workbookView xWindow="0" yWindow="0" windowWidth="28800" windowHeight="12975" xr2:uid="{00000000-000D-0000-FFFF-FFFF00000000}"/>
  </bookViews>
  <sheets>
    <sheet name="A.CRE 101" sheetId="2" r:id="rId1"/>
    <sheet name="Income Capitalization Approach" sheetId="1" r:id="rId2"/>
  </sheets>
  <calcPr calcId="171027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11" i="1"/>
  <c r="E10" i="1"/>
  <c r="E19" i="1"/>
  <c r="E18" i="1"/>
  <c r="E17" i="1"/>
  <c r="E16" i="1"/>
  <c r="D24" i="1"/>
  <c r="E8" i="1"/>
  <c r="E7" i="1"/>
  <c r="E6" i="1"/>
  <c r="E5" i="1"/>
  <c r="E4" i="1"/>
  <c r="D9" i="1"/>
  <c r="D12" i="1" s="1"/>
  <c r="E9" i="1" l="1"/>
  <c r="E12" i="1"/>
  <c r="E13" i="1" s="1"/>
  <c r="D14" i="1"/>
  <c r="E14" i="1" l="1"/>
  <c r="D20" i="1"/>
  <c r="D22" i="1" s="1"/>
  <c r="E20" i="1"/>
  <c r="E22" i="1" l="1"/>
</calcChain>
</file>

<file path=xl/sharedStrings.xml><?xml version="1.0" encoding="utf-8"?>
<sst xmlns="http://schemas.openxmlformats.org/spreadsheetml/2006/main" count="31" uniqueCount="31">
  <si>
    <t>Potential Gross Income</t>
  </si>
  <si>
    <t>Other Income</t>
  </si>
  <si>
    <t>- General Vacancy</t>
  </si>
  <si>
    <t>Effective Gross Income</t>
  </si>
  <si>
    <t>Base Rental Income</t>
  </si>
  <si>
    <t>Reimbursement</t>
  </si>
  <si>
    <t>Total Potential Gross Income</t>
  </si>
  <si>
    <t>Pro Forma</t>
  </si>
  <si>
    <t>Less: Operating Expenses</t>
  </si>
  <si>
    <t>Common Area Maintenance</t>
  </si>
  <si>
    <t>Management</t>
  </si>
  <si>
    <t>Insurance</t>
  </si>
  <si>
    <t>Property Taxes</t>
  </si>
  <si>
    <t>Total Operating Expenses</t>
  </si>
  <si>
    <t>Net Operating Income</t>
  </si>
  <si>
    <t>Spencer Burton</t>
  </si>
  <si>
    <t>Michael Belasco</t>
  </si>
  <si>
    <t>www.AdventuresinCRE.com</t>
  </si>
  <si>
    <t>www.ACREJobs.com</t>
  </si>
  <si>
    <t>Provided by:</t>
  </si>
  <si>
    <t>Capitalization Rate</t>
  </si>
  <si>
    <t>Valuation - Income Approach</t>
  </si>
  <si>
    <t>A.CRE 101</t>
  </si>
  <si>
    <t>A.CRE 101 SERIES - BASIC CONCEPTS IN COMMERCIAL REAL ESTATE</t>
  </si>
  <si>
    <t>Office</t>
  </si>
  <si>
    <t>Drug Store</t>
  </si>
  <si>
    <t>Beauty Salon</t>
  </si>
  <si>
    <t>Donuts</t>
  </si>
  <si>
    <t>Flowers</t>
  </si>
  <si>
    <t>THE INCOME APPROACH TO CRE VALUATION - DIRECT CAPITALIZATION</t>
  </si>
  <si>
    <t>THE INCOME CAPITALIZATION APPROACH TO REAL ESTATE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</si>
</sst>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u/>
      <sz val="11"/>
      <color indexed="12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2"/>
    </xf>
    <xf numFmtId="0" fontId="1" fillId="0" borderId="0" xfId="0" applyFont="1"/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 indent="2"/>
    </xf>
    <xf numFmtId="0" fontId="3" fillId="0" borderId="0" xfId="0" applyFont="1"/>
    <xf numFmtId="3" fontId="0" fillId="2" borderId="0" xfId="0" applyNumberFormat="1" applyFill="1"/>
    <xf numFmtId="3" fontId="0" fillId="0" borderId="0" xfId="0" applyNumberFormat="1"/>
    <xf numFmtId="3" fontId="0" fillId="0" borderId="0" xfId="0" applyNumberFormat="1" applyAlignment="1"/>
    <xf numFmtId="3" fontId="1" fillId="0" borderId="0" xfId="0" applyNumberFormat="1" applyFont="1" applyAlignment="1"/>
    <xf numFmtId="3" fontId="4" fillId="0" borderId="0" xfId="0" applyNumberFormat="1" applyFont="1" applyAlignment="1"/>
    <xf numFmtId="3" fontId="5" fillId="0" borderId="0" xfId="0" applyNumberFormat="1" applyFont="1" applyAlignment="1"/>
    <xf numFmtId="3" fontId="6" fillId="0" borderId="0" xfId="0" applyNumberFormat="1" applyFont="1" applyAlignment="1"/>
    <xf numFmtId="1" fontId="7" fillId="0" borderId="0" xfId="0" applyNumberFormat="1" applyFont="1" applyAlignment="1"/>
    <xf numFmtId="3" fontId="7" fillId="0" borderId="0" xfId="0" applyNumberFormat="1" applyFont="1" applyAlignment="1">
      <alignment horizontal="right"/>
    </xf>
    <xf numFmtId="0" fontId="8" fillId="0" borderId="0" xfId="1"/>
    <xf numFmtId="15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0" fontId="9" fillId="3" borderId="0" xfId="0" applyFont="1" applyFill="1"/>
    <xf numFmtId="9" fontId="4" fillId="0" borderId="0" xfId="0" applyNumberFormat="1" applyFont="1" applyAlignment="1"/>
    <xf numFmtId="10" fontId="4" fillId="0" borderId="0" xfId="0" applyNumberFormat="1" applyFont="1" applyAlignment="1"/>
    <xf numFmtId="9" fontId="4" fillId="0" borderId="0" xfId="0" applyNumberFormat="1" applyFont="1" applyAlignment="1">
      <alignment horizontal="left"/>
    </xf>
    <xf numFmtId="0" fontId="10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4" borderId="1" xfId="0" applyNumberFormat="1" applyFont="1" applyFill="1" applyBorder="1" applyAlignment="1"/>
    <xf numFmtId="9" fontId="0" fillId="0" borderId="0" xfId="0" applyNumberForma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161925</xdr:rowOff>
    </xdr:from>
    <xdr:to>
      <xdr:col>19</xdr:col>
      <xdr:colOff>105646</xdr:colOff>
      <xdr:row>23</xdr:row>
      <xdr:rowOff>148555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C3575F9D-2A5E-4C1F-8841-9A108295D92D}"/>
            </a:ext>
          </a:extLst>
        </xdr:cNvPr>
        <xdr:cNvGrpSpPr/>
      </xdr:nvGrpSpPr>
      <xdr:grpSpPr>
        <a:xfrm>
          <a:off x="5810250" y="161925"/>
          <a:ext cx="8049496" cy="4368130"/>
          <a:chOff x="5181600" y="161925"/>
          <a:chExt cx="8049496" cy="398713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2453A538-64D8-4F38-9390-D95FA790058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5181600" y="161925"/>
            <a:ext cx="3695700" cy="3750311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A5BCA7B1-47CE-4F10-A0D8-D79962A800A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6762749" y="161925"/>
            <a:ext cx="6468347" cy="398713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venturesincre.com/" TargetMode="External"/><Relationship Id="rId2" Type="http://schemas.openxmlformats.org/officeDocument/2006/relationships/hyperlink" Target="https://www.adventuresincre.com/about-contributors/" TargetMode="External"/><Relationship Id="rId1" Type="http://schemas.openxmlformats.org/officeDocument/2006/relationships/hyperlink" Target="http://www.spencerburton.org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crejob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H11"/>
  <sheetViews>
    <sheetView showGridLines="0" tabSelected="1" zoomScale="115" zoomScaleNormal="115" zoomScaleSheetLayoutView="190" workbookViewId="0"/>
  </sheetViews>
  <sheetFormatPr defaultColWidth="0" defaultRowHeight="15" zeroHeight="1" x14ac:dyDescent="0.25"/>
  <cols>
    <col min="1" max="1" width="3.42578125" customWidth="1"/>
    <col min="2" max="3" width="9.140625" customWidth="1"/>
    <col min="4" max="4" width="20" customWidth="1"/>
    <col min="5" max="7" width="9.140625" customWidth="1"/>
    <col min="8" max="8" width="3.28515625" customWidth="1"/>
    <col min="9" max="16384" width="9.140625" hidden="1"/>
  </cols>
  <sheetData>
    <row r="1" spans="2:7" x14ac:dyDescent="0.25"/>
    <row r="2" spans="2:7" x14ac:dyDescent="0.25">
      <c r="B2" s="2" t="s">
        <v>23</v>
      </c>
      <c r="C2" s="1"/>
      <c r="D2" s="1"/>
      <c r="E2" s="1"/>
      <c r="F2" s="1"/>
      <c r="G2" s="1"/>
    </row>
    <row r="3" spans="2:7" x14ac:dyDescent="0.25">
      <c r="B3" s="23" t="s">
        <v>29</v>
      </c>
      <c r="C3" s="22"/>
      <c r="D3" s="22"/>
      <c r="E3" s="22"/>
      <c r="F3" s="22"/>
      <c r="G3" s="22"/>
    </row>
    <row r="4" spans="2:7" x14ac:dyDescent="0.25">
      <c r="B4" s="5" t="s">
        <v>19</v>
      </c>
    </row>
    <row r="5" spans="2:7" ht="6.75" customHeight="1" x14ac:dyDescent="0.25">
      <c r="B5" s="9"/>
    </row>
    <row r="6" spans="2:7" x14ac:dyDescent="0.25">
      <c r="B6" s="19" t="s">
        <v>15</v>
      </c>
    </row>
    <row r="7" spans="2:7" x14ac:dyDescent="0.25">
      <c r="B7" s="19" t="s">
        <v>16</v>
      </c>
    </row>
    <row r="8" spans="2:7" x14ac:dyDescent="0.25">
      <c r="B8" s="19" t="s">
        <v>17</v>
      </c>
    </row>
    <row r="9" spans="2:7" x14ac:dyDescent="0.25">
      <c r="B9" s="19" t="s">
        <v>18</v>
      </c>
      <c r="F9" s="21"/>
      <c r="G9" s="20"/>
    </row>
    <row r="10" spans="2:7" x14ac:dyDescent="0.25"/>
    <row r="11" spans="2:7" hidden="1" x14ac:dyDescent="0.25"/>
  </sheetData>
  <hyperlinks>
    <hyperlink ref="B6" r:id="rId1" xr:uid="{00000000-0004-0000-0000-000000000000}"/>
    <hyperlink ref="B7" r:id="rId2" xr:uid="{00000000-0004-0000-0000-000001000000}"/>
    <hyperlink ref="B8" r:id="rId3" xr:uid="{00000000-0004-0000-0000-000002000000}"/>
    <hyperlink ref="B9" r:id="rId4" xr:uid="{00000000-0004-0000-0000-000003000000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T28"/>
  <sheetViews>
    <sheetView showGridLines="0" zoomScaleNormal="100" workbookViewId="0"/>
  </sheetViews>
  <sheetFormatPr defaultColWidth="0" defaultRowHeight="15" zeroHeight="1" x14ac:dyDescent="0.25"/>
  <cols>
    <col min="1" max="1" width="2.140625" customWidth="1"/>
    <col min="2" max="2" width="26.28515625" customWidth="1"/>
    <col min="3" max="3" width="30.85546875" customWidth="1"/>
    <col min="4" max="4" width="12.7109375" style="11" customWidth="1"/>
    <col min="5" max="5" width="12.7109375" customWidth="1"/>
    <col min="6" max="6" width="2.7109375" customWidth="1"/>
    <col min="7" max="19" width="9.140625" customWidth="1"/>
    <col min="20" max="20" width="2.28515625" customWidth="1"/>
    <col min="21" max="16384" width="9.140625" hidden="1"/>
  </cols>
  <sheetData>
    <row r="1" spans="2:5" x14ac:dyDescent="0.25"/>
    <row r="2" spans="2:5" x14ac:dyDescent="0.25">
      <c r="B2" s="2" t="s">
        <v>30</v>
      </c>
      <c r="C2" s="1"/>
      <c r="D2" s="10"/>
      <c r="E2" s="27" t="s">
        <v>22</v>
      </c>
    </row>
    <row r="3" spans="2:5" x14ac:dyDescent="0.25">
      <c r="B3" s="6" t="s">
        <v>0</v>
      </c>
      <c r="D3" s="17">
        <v>2015</v>
      </c>
      <c r="E3" s="18" t="s">
        <v>7</v>
      </c>
    </row>
    <row r="4" spans="2:5" x14ac:dyDescent="0.25">
      <c r="B4" s="8" t="s">
        <v>24</v>
      </c>
      <c r="D4" s="14">
        <v>154189</v>
      </c>
      <c r="E4" s="14">
        <f>D4*1.03</f>
        <v>158814.67000000001</v>
      </c>
    </row>
    <row r="5" spans="2:5" x14ac:dyDescent="0.25">
      <c r="B5" s="8" t="s">
        <v>25</v>
      </c>
      <c r="D5" s="14">
        <v>119902</v>
      </c>
      <c r="E5" s="14">
        <f t="shared" ref="E5:E8" si="0">D5*1.03</f>
        <v>123499.06</v>
      </c>
    </row>
    <row r="6" spans="2:5" x14ac:dyDescent="0.25">
      <c r="B6" s="8" t="s">
        <v>26</v>
      </c>
      <c r="D6" s="14">
        <v>35246</v>
      </c>
      <c r="E6" s="14">
        <f t="shared" si="0"/>
        <v>36303.379999999997</v>
      </c>
    </row>
    <row r="7" spans="2:5" x14ac:dyDescent="0.25">
      <c r="B7" s="8" t="s">
        <v>27</v>
      </c>
      <c r="D7" s="14">
        <v>35242</v>
      </c>
      <c r="E7" s="14">
        <f t="shared" si="0"/>
        <v>36299.26</v>
      </c>
    </row>
    <row r="8" spans="2:5" x14ac:dyDescent="0.25">
      <c r="B8" s="8" t="s">
        <v>28</v>
      </c>
      <c r="D8" s="15">
        <v>17623</v>
      </c>
      <c r="E8" s="15">
        <f t="shared" si="0"/>
        <v>18151.689999999999</v>
      </c>
    </row>
    <row r="9" spans="2:5" x14ac:dyDescent="0.25">
      <c r="B9" s="3" t="s">
        <v>4</v>
      </c>
      <c r="D9" s="12">
        <f>SUM(D4:D8)</f>
        <v>362202</v>
      </c>
      <c r="E9" s="12">
        <f>SUM(E4:E8)</f>
        <v>373068.06</v>
      </c>
    </row>
    <row r="10" spans="2:5" x14ac:dyDescent="0.25">
      <c r="B10" s="3" t="s">
        <v>5</v>
      </c>
      <c r="D10" s="14">
        <v>46663</v>
      </c>
      <c r="E10" s="14">
        <f>E20*0.6</f>
        <v>48927.060000000005</v>
      </c>
    </row>
    <row r="11" spans="2:5" x14ac:dyDescent="0.25">
      <c r="B11" s="3" t="s">
        <v>1</v>
      </c>
      <c r="D11" s="15">
        <v>5457</v>
      </c>
      <c r="E11" s="15">
        <f>D11*1.03</f>
        <v>5620.71</v>
      </c>
    </row>
    <row r="12" spans="2:5" x14ac:dyDescent="0.25">
      <c r="B12" s="7" t="s">
        <v>6</v>
      </c>
      <c r="D12" s="12">
        <f>SUM(D9:D11)</f>
        <v>414322</v>
      </c>
      <c r="E12" s="12">
        <f>SUM(E9:E11)</f>
        <v>427615.83</v>
      </c>
    </row>
    <row r="13" spans="2:5" x14ac:dyDescent="0.25">
      <c r="B13" s="4" t="s">
        <v>2</v>
      </c>
      <c r="C13" s="26">
        <v>0.12</v>
      </c>
      <c r="D13" s="15">
        <v>-50321</v>
      </c>
      <c r="E13" s="16">
        <f>C13*-E12</f>
        <v>-51313.899599999997</v>
      </c>
    </row>
    <row r="14" spans="2:5" x14ac:dyDescent="0.25">
      <c r="B14" s="3" t="s">
        <v>3</v>
      </c>
      <c r="D14" s="12">
        <f>SUM(D12:D13)</f>
        <v>364001</v>
      </c>
      <c r="E14" s="12">
        <f>SUM(E12:E13)</f>
        <v>376301.93040000001</v>
      </c>
    </row>
    <row r="15" spans="2:5" x14ac:dyDescent="0.25">
      <c r="B15" s="7" t="s">
        <v>8</v>
      </c>
      <c r="D15" s="12"/>
      <c r="E15" s="12"/>
    </row>
    <row r="16" spans="2:5" x14ac:dyDescent="0.25">
      <c r="B16" s="3" t="s">
        <v>9</v>
      </c>
      <c r="D16" s="14">
        <v>20634</v>
      </c>
      <c r="E16" s="14">
        <f>D16*1.03</f>
        <v>21253.02</v>
      </c>
    </row>
    <row r="17" spans="2:5" x14ac:dyDescent="0.25">
      <c r="B17" s="3" t="s">
        <v>10</v>
      </c>
      <c r="D17" s="14">
        <v>16230</v>
      </c>
      <c r="E17" s="14">
        <f t="shared" ref="E17:E19" si="1">D17*1.03</f>
        <v>16716.900000000001</v>
      </c>
    </row>
    <row r="18" spans="2:5" x14ac:dyDescent="0.25">
      <c r="B18" s="3" t="s">
        <v>11</v>
      </c>
      <c r="D18" s="14">
        <v>5871</v>
      </c>
      <c r="E18" s="14">
        <f t="shared" si="1"/>
        <v>6047.13</v>
      </c>
    </row>
    <row r="19" spans="2:5" x14ac:dyDescent="0.25">
      <c r="B19" s="3" t="s">
        <v>12</v>
      </c>
      <c r="D19" s="15">
        <v>36435</v>
      </c>
      <c r="E19" s="15">
        <f t="shared" si="1"/>
        <v>37528.050000000003</v>
      </c>
    </row>
    <row r="20" spans="2:5" x14ac:dyDescent="0.25">
      <c r="B20" s="7" t="s">
        <v>13</v>
      </c>
      <c r="D20" s="12">
        <f>SUM(D16:D19)</f>
        <v>79170</v>
      </c>
      <c r="E20" s="12">
        <f>SUM(E16:E19)</f>
        <v>81545.100000000006</v>
      </c>
    </row>
    <row r="21" spans="2:5" x14ac:dyDescent="0.25">
      <c r="D21" s="12"/>
      <c r="E21" s="12"/>
    </row>
    <row r="22" spans="2:5" x14ac:dyDescent="0.25">
      <c r="B22" s="7" t="s">
        <v>14</v>
      </c>
      <c r="D22" s="12">
        <f>D14-D20</f>
        <v>284831</v>
      </c>
      <c r="E22" s="12">
        <f>E14-E20</f>
        <v>294756.83039999998</v>
      </c>
    </row>
    <row r="23" spans="2:5" x14ac:dyDescent="0.25">
      <c r="B23" s="7" t="s">
        <v>20</v>
      </c>
      <c r="D23" s="24"/>
      <c r="E23" s="25">
        <v>0.06</v>
      </c>
    </row>
    <row r="24" spans="2:5" x14ac:dyDescent="0.25">
      <c r="B24" s="7"/>
      <c r="D24" s="30">
        <f>D10/D20</f>
        <v>0.58940255147151699</v>
      </c>
      <c r="E24" s="12"/>
    </row>
    <row r="25" spans="2:5" x14ac:dyDescent="0.25">
      <c r="B25" s="28" t="s">
        <v>21</v>
      </c>
      <c r="C25" s="5"/>
      <c r="D25" s="13"/>
      <c r="E25" s="29">
        <f>E22/E23</f>
        <v>4912613.84</v>
      </c>
    </row>
    <row r="26" spans="2:5" x14ac:dyDescent="0.25">
      <c r="B26" s="7"/>
      <c r="D26" s="12"/>
      <c r="E26" s="12"/>
    </row>
    <row r="27" spans="2:5" x14ac:dyDescent="0.25">
      <c r="B27" s="7"/>
      <c r="D27" s="12"/>
      <c r="E27" s="12"/>
    </row>
    <row r="28" spans="2:5" hidden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A.CRE 101</vt:lpstr>
      <vt:lpstr>Income Capitalization Approach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2017-08-01T23:18:57Z</dcterms:created>
  <dcterms:modified xsi:type="dcterms:W3CDTF">2017-09-09T14:32:05Z</dcterms:modified>
</cp:coreProperties>
</file>